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rk1" sheetId="1" r:id="rId1"/>
    <sheet name="Ark2" sheetId="2" r:id="rId2"/>
    <sheet name="Ark3" sheetId="3" r:id="rId3"/>
  </sheets>
  <calcPr calcId="124519"/>
</workbook>
</file>

<file path=xl/calcChain.xml><?xml version="1.0" encoding="utf-8"?>
<calcChain xmlns="http://schemas.openxmlformats.org/spreadsheetml/2006/main">
  <c r="H22" i="1"/>
  <c r="G22"/>
  <c r="F22"/>
  <c r="E22"/>
  <c r="D22"/>
  <c r="C22"/>
  <c r="J10"/>
  <c r="J11"/>
  <c r="J12"/>
  <c r="J13"/>
  <c r="J14"/>
  <c r="J15"/>
  <c r="J6"/>
  <c r="J7"/>
  <c r="J8"/>
  <c r="J9"/>
  <c r="J5"/>
  <c r="J4"/>
  <c r="D17"/>
  <c r="E17"/>
  <c r="F17"/>
  <c r="G17"/>
  <c r="H17"/>
  <c r="C17"/>
  <c r="I15"/>
  <c r="I5"/>
  <c r="I6"/>
  <c r="I7"/>
  <c r="I8"/>
  <c r="I9"/>
  <c r="I10"/>
  <c r="I11"/>
  <c r="I12"/>
  <c r="I13"/>
  <c r="I14"/>
  <c r="I4"/>
  <c r="J17" l="1"/>
  <c r="H19"/>
  <c r="F19"/>
  <c r="I17"/>
  <c r="I22"/>
  <c r="D19"/>
  <c r="C25" l="1"/>
  <c r="C26"/>
  <c r="H20"/>
  <c r="I19"/>
  <c r="C24"/>
  <c r="J19"/>
  <c r="D26" l="1"/>
</calcChain>
</file>

<file path=xl/sharedStrings.xml><?xml version="1.0" encoding="utf-8"?>
<sst xmlns="http://schemas.openxmlformats.org/spreadsheetml/2006/main" count="43" uniqueCount="43">
  <si>
    <t>Fellingsrapport</t>
  </si>
  <si>
    <t>Fellingsavgift</t>
  </si>
  <si>
    <t>Jaktfelt navn</t>
  </si>
  <si>
    <t>kode</t>
  </si>
  <si>
    <t>Hannkalv</t>
  </si>
  <si>
    <t>Hokalv</t>
  </si>
  <si>
    <t>kolle 1 1/2</t>
  </si>
  <si>
    <t>Tot pr jaktfelt</t>
  </si>
  <si>
    <t>Vatnevatnet</t>
  </si>
  <si>
    <t>02-038</t>
  </si>
  <si>
    <t>Russenes/gjøringbø</t>
  </si>
  <si>
    <t>02-039</t>
  </si>
  <si>
    <t>Helle</t>
  </si>
  <si>
    <t>02-085</t>
  </si>
  <si>
    <t>Einevoll/Storeli</t>
  </si>
  <si>
    <t>02-086</t>
  </si>
  <si>
    <t>Andal</t>
  </si>
  <si>
    <t>02-088</t>
  </si>
  <si>
    <t>Slettehaug</t>
  </si>
  <si>
    <t>02-090</t>
  </si>
  <si>
    <t>Øvrebø/Areklett</t>
  </si>
  <si>
    <t>02-092</t>
  </si>
  <si>
    <t>Kringla/Stranda</t>
  </si>
  <si>
    <t>02-096</t>
  </si>
  <si>
    <t>Naustdal</t>
  </si>
  <si>
    <t>02-099</t>
  </si>
  <si>
    <t>Jonstad/Skei</t>
  </si>
  <si>
    <t>03-100</t>
  </si>
  <si>
    <t>Jonstadstølen</t>
  </si>
  <si>
    <t>03-101</t>
  </si>
  <si>
    <t>Hov/Veien</t>
  </si>
  <si>
    <t>03-102</t>
  </si>
  <si>
    <t>sum</t>
  </si>
  <si>
    <t>Sum kalv/ungdyr/eldre</t>
  </si>
  <si>
    <t>Fellings-%</t>
  </si>
  <si>
    <t>% av tot felte</t>
  </si>
  <si>
    <t>% Kalv</t>
  </si>
  <si>
    <t>% Unge vaksne</t>
  </si>
  <si>
    <t>% Eldre vaksne</t>
  </si>
  <si>
    <t>bukk 1 1/2</t>
  </si>
  <si>
    <t>eldre hann</t>
  </si>
  <si>
    <t>Eldre ho</t>
  </si>
  <si>
    <t>sum tildelt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</si>
</sst>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2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13" workbookViewId="0">
      <selection activeCell="J5" sqref="J5"/>
    </sheetView>
  </sheetViews>
  <sheetFormatPr baseColWidth="10" defaultRowHeight="15"/>
  <cols>
    <col min="3" max="3" width="14.7109375" bestFit="1" customWidth="1"/>
    <col min="8" max="8" width="14.7109375" bestFit="1" customWidth="1"/>
  </cols>
  <sheetData>
    <row r="1" spans="1:10" ht="15.7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thickBot="1">
      <c r="A2" s="4" t="s">
        <v>0</v>
      </c>
      <c r="B2" s="5"/>
      <c r="C2" s="2"/>
      <c r="D2" s="2"/>
      <c r="E2" s="2"/>
      <c r="F2" s="2"/>
      <c r="G2" s="2"/>
      <c r="H2" s="2"/>
      <c r="I2" s="2"/>
      <c r="J2" s="2" t="s">
        <v>1</v>
      </c>
    </row>
    <row r="3" spans="1:10" ht="31.5" thickBot="1">
      <c r="A3" s="2" t="s">
        <v>2</v>
      </c>
      <c r="B3" s="2" t="s">
        <v>3</v>
      </c>
      <c r="C3" s="2" t="s">
        <v>4</v>
      </c>
      <c r="D3" s="2" t="s">
        <v>5</v>
      </c>
      <c r="E3" s="2" t="s">
        <v>39</v>
      </c>
      <c r="F3" s="2" t="s">
        <v>6</v>
      </c>
      <c r="G3" s="2" t="s">
        <v>40</v>
      </c>
      <c r="H3" s="2" t="s">
        <v>41</v>
      </c>
      <c r="I3" s="2" t="s">
        <v>7</v>
      </c>
      <c r="J3" s="2"/>
    </row>
    <row r="4" spans="1:10" ht="31.5" thickBot="1">
      <c r="A4" s="2" t="s">
        <v>8</v>
      </c>
      <c r="B4" s="2" t="s">
        <v>9</v>
      </c>
      <c r="C4" s="2">
        <v>2</v>
      </c>
      <c r="D4" s="2">
        <v>1</v>
      </c>
      <c r="E4" s="2">
        <v>2</v>
      </c>
      <c r="F4" s="2">
        <v>3</v>
      </c>
      <c r="G4" s="2">
        <v>1</v>
      </c>
      <c r="H4" s="2">
        <v>3</v>
      </c>
      <c r="I4" s="2">
        <f>SUM(C4:H4)</f>
        <v>12</v>
      </c>
      <c r="J4" s="2">
        <f>((C4+D4)*180)+((E4+F4+G4+H4)*300)</f>
        <v>3240</v>
      </c>
    </row>
    <row r="5" spans="1:10" ht="31.5" thickBot="1">
      <c r="A5" s="2" t="s">
        <v>10</v>
      </c>
      <c r="B5" s="2" t="s">
        <v>11</v>
      </c>
      <c r="C5" s="2">
        <v>0</v>
      </c>
      <c r="D5" s="2">
        <v>1</v>
      </c>
      <c r="E5" s="2">
        <v>1</v>
      </c>
      <c r="F5" s="2">
        <v>2</v>
      </c>
      <c r="G5" s="2">
        <v>1</v>
      </c>
      <c r="H5" s="2">
        <v>1</v>
      </c>
      <c r="I5" s="2">
        <f t="shared" ref="I5:I15" si="0">SUM(C5:H5)</f>
        <v>6</v>
      </c>
      <c r="J5" s="2">
        <f>((C5+D5)*180)+((E5+F5+G5+H5)*300)</f>
        <v>1680</v>
      </c>
    </row>
    <row r="6" spans="1:10" ht="16.5" thickBot="1">
      <c r="A6" s="2" t="s">
        <v>12</v>
      </c>
      <c r="B6" s="2" t="s">
        <v>13</v>
      </c>
      <c r="C6" s="2">
        <v>1</v>
      </c>
      <c r="D6" s="2">
        <v>0</v>
      </c>
      <c r="E6" s="2">
        <v>3</v>
      </c>
      <c r="F6" s="2">
        <v>2</v>
      </c>
      <c r="G6" s="2">
        <v>2</v>
      </c>
      <c r="H6" s="2">
        <v>2</v>
      </c>
      <c r="I6" s="2">
        <f t="shared" si="0"/>
        <v>10</v>
      </c>
      <c r="J6" s="2">
        <f t="shared" ref="J6:J9" si="1">((C6+D6)*180)+((E6+F6+G6+H6)*300)</f>
        <v>2880</v>
      </c>
    </row>
    <row r="7" spans="1:10" ht="31.5" thickBot="1">
      <c r="A7" s="2" t="s">
        <v>14</v>
      </c>
      <c r="B7" s="2" t="s">
        <v>15</v>
      </c>
      <c r="C7" s="2">
        <v>1</v>
      </c>
      <c r="D7" s="2">
        <v>0</v>
      </c>
      <c r="E7" s="2">
        <v>4</v>
      </c>
      <c r="F7" s="2">
        <v>3</v>
      </c>
      <c r="G7" s="2">
        <v>2</v>
      </c>
      <c r="H7" s="2">
        <v>2</v>
      </c>
      <c r="I7" s="2">
        <f t="shared" si="0"/>
        <v>12</v>
      </c>
      <c r="J7" s="2">
        <f t="shared" si="1"/>
        <v>3480</v>
      </c>
    </row>
    <row r="8" spans="1:10" ht="16.5" thickBot="1">
      <c r="A8" s="2" t="s">
        <v>16</v>
      </c>
      <c r="B8" s="2" t="s">
        <v>17</v>
      </c>
      <c r="C8" s="2">
        <v>3</v>
      </c>
      <c r="D8" s="2">
        <v>1</v>
      </c>
      <c r="E8" s="2">
        <v>3</v>
      </c>
      <c r="F8" s="2">
        <v>5</v>
      </c>
      <c r="G8" s="2">
        <v>3</v>
      </c>
      <c r="H8" s="2">
        <v>0</v>
      </c>
      <c r="I8" s="2">
        <f t="shared" si="0"/>
        <v>15</v>
      </c>
      <c r="J8" s="2">
        <f t="shared" si="1"/>
        <v>4020</v>
      </c>
    </row>
    <row r="9" spans="1:10" ht="31.5" thickBot="1">
      <c r="A9" s="2" t="s">
        <v>18</v>
      </c>
      <c r="B9" s="2" t="s">
        <v>19</v>
      </c>
      <c r="C9" s="2">
        <v>0</v>
      </c>
      <c r="D9" s="2">
        <v>1</v>
      </c>
      <c r="E9" s="2">
        <v>0</v>
      </c>
      <c r="F9" s="2">
        <v>2</v>
      </c>
      <c r="G9" s="2">
        <v>1</v>
      </c>
      <c r="H9" s="2">
        <v>1</v>
      </c>
      <c r="I9" s="2">
        <f t="shared" si="0"/>
        <v>5</v>
      </c>
      <c r="J9" s="2">
        <f t="shared" si="1"/>
        <v>1380</v>
      </c>
    </row>
    <row r="10" spans="1:10" ht="31.5" thickBot="1">
      <c r="A10" s="2" t="s">
        <v>20</v>
      </c>
      <c r="B10" s="2" t="s">
        <v>21</v>
      </c>
      <c r="C10" s="2">
        <v>0</v>
      </c>
      <c r="D10" s="2">
        <v>0</v>
      </c>
      <c r="E10" s="2">
        <v>1</v>
      </c>
      <c r="F10" s="2">
        <v>1</v>
      </c>
      <c r="G10" s="2">
        <v>1</v>
      </c>
      <c r="H10" s="2">
        <v>1</v>
      </c>
      <c r="I10" s="2">
        <f t="shared" si="0"/>
        <v>4</v>
      </c>
      <c r="J10" s="2">
        <f>((C10+D10)*180)+((E10+F10+G10+H10)*300)</f>
        <v>1200</v>
      </c>
    </row>
    <row r="11" spans="1:10" ht="31.5" thickBot="1">
      <c r="A11" s="2" t="s">
        <v>22</v>
      </c>
      <c r="B11" s="2" t="s">
        <v>23</v>
      </c>
      <c r="C11" s="2">
        <v>0</v>
      </c>
      <c r="D11" s="2">
        <v>0</v>
      </c>
      <c r="E11" s="2">
        <v>2</v>
      </c>
      <c r="F11" s="2">
        <v>2</v>
      </c>
      <c r="G11" s="2">
        <v>0</v>
      </c>
      <c r="H11" s="2">
        <v>0</v>
      </c>
      <c r="I11" s="2">
        <f t="shared" si="0"/>
        <v>4</v>
      </c>
      <c r="J11" s="2">
        <f>((C11+D11)*180)+((E11+F11+G11+H11)*300)</f>
        <v>1200</v>
      </c>
    </row>
    <row r="12" spans="1:10" ht="16.5" thickBot="1">
      <c r="A12" s="2" t="s">
        <v>24</v>
      </c>
      <c r="B12" s="2" t="s">
        <v>25</v>
      </c>
      <c r="C12" s="2">
        <v>0</v>
      </c>
      <c r="D12" s="2">
        <v>0</v>
      </c>
      <c r="E12" s="2">
        <v>3</v>
      </c>
      <c r="F12" s="2">
        <v>2</v>
      </c>
      <c r="G12" s="2">
        <v>0</v>
      </c>
      <c r="H12" s="2">
        <v>1</v>
      </c>
      <c r="I12" s="2">
        <f t="shared" si="0"/>
        <v>6</v>
      </c>
      <c r="J12" s="2">
        <f t="shared" ref="J12:J15" si="2">((C12+D12)*180)+((E12+F12+G12+H12)*300)</f>
        <v>1800</v>
      </c>
    </row>
    <row r="13" spans="1:10" ht="31.5" thickBot="1">
      <c r="A13" s="2" t="s">
        <v>26</v>
      </c>
      <c r="B13" s="2" t="s">
        <v>27</v>
      </c>
      <c r="C13" s="2">
        <v>0</v>
      </c>
      <c r="D13" s="2">
        <v>1</v>
      </c>
      <c r="E13" s="2">
        <v>0</v>
      </c>
      <c r="F13" s="2">
        <v>3</v>
      </c>
      <c r="G13" s="2">
        <v>0</v>
      </c>
      <c r="H13" s="2">
        <v>0</v>
      </c>
      <c r="I13" s="2">
        <f t="shared" si="0"/>
        <v>4</v>
      </c>
      <c r="J13" s="2">
        <f t="shared" si="2"/>
        <v>1080</v>
      </c>
    </row>
    <row r="14" spans="1:10" ht="31.5" thickBot="1">
      <c r="A14" s="2" t="s">
        <v>28</v>
      </c>
      <c r="B14" s="2" t="s">
        <v>29</v>
      </c>
      <c r="C14" s="2"/>
      <c r="D14" s="2"/>
      <c r="E14" s="2"/>
      <c r="F14" s="2"/>
      <c r="G14" s="2"/>
      <c r="H14" s="2"/>
      <c r="I14" s="2">
        <f t="shared" si="0"/>
        <v>0</v>
      </c>
      <c r="J14" s="2">
        <f t="shared" si="2"/>
        <v>0</v>
      </c>
    </row>
    <row r="15" spans="1:10" ht="31.5" thickBot="1">
      <c r="A15" s="2" t="s">
        <v>30</v>
      </c>
      <c r="B15" s="2" t="s">
        <v>31</v>
      </c>
      <c r="C15" s="2">
        <v>2</v>
      </c>
      <c r="D15" s="2">
        <v>0</v>
      </c>
      <c r="E15" s="2">
        <v>2</v>
      </c>
      <c r="F15" s="2">
        <v>2</v>
      </c>
      <c r="G15" s="2">
        <v>2</v>
      </c>
      <c r="H15" s="2">
        <v>2</v>
      </c>
      <c r="I15" s="2">
        <f t="shared" si="0"/>
        <v>10</v>
      </c>
      <c r="J15" s="2">
        <f t="shared" si="2"/>
        <v>2760</v>
      </c>
    </row>
    <row r="16" spans="1:10" ht="16.5" thickBot="1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6.5" thickBot="1">
      <c r="A17" s="2"/>
      <c r="B17" s="2" t="s">
        <v>32</v>
      </c>
      <c r="C17" s="2">
        <f>SUM(C4:C16)</f>
        <v>9</v>
      </c>
      <c r="D17" s="2">
        <f t="shared" ref="D17:H17" si="3">SUM(D4:D16)</f>
        <v>5</v>
      </c>
      <c r="E17" s="2">
        <f t="shared" si="3"/>
        <v>21</v>
      </c>
      <c r="F17" s="2">
        <f t="shared" si="3"/>
        <v>27</v>
      </c>
      <c r="G17" s="2">
        <f t="shared" si="3"/>
        <v>13</v>
      </c>
      <c r="H17" s="2">
        <f t="shared" si="3"/>
        <v>13</v>
      </c>
      <c r="I17" s="2">
        <f>SUM(I4:I15)</f>
        <v>88</v>
      </c>
      <c r="J17" s="2">
        <f>SUM(J4:J16)</f>
        <v>24720</v>
      </c>
    </row>
    <row r="18" spans="1:10" ht="16.5" thickBot="1">
      <c r="A18" s="2"/>
      <c r="B18" s="2" t="s">
        <v>42</v>
      </c>
      <c r="C18" s="2"/>
      <c r="D18" s="2"/>
      <c r="E18" s="2"/>
      <c r="F18" s="2"/>
      <c r="G18" s="2"/>
      <c r="H18" s="2"/>
      <c r="I18" s="2">
        <v>148</v>
      </c>
      <c r="J18" s="2"/>
    </row>
    <row r="19" spans="1:10" ht="46.5" thickBot="1">
      <c r="A19" s="2"/>
      <c r="B19" s="2"/>
      <c r="C19" s="2" t="s">
        <v>33</v>
      </c>
      <c r="D19" s="2">
        <f>C17+D17</f>
        <v>14</v>
      </c>
      <c r="E19" s="2"/>
      <c r="F19" s="2">
        <f>E17+F17</f>
        <v>48</v>
      </c>
      <c r="G19" s="2"/>
      <c r="H19" s="2">
        <f>G17+H17</f>
        <v>26</v>
      </c>
      <c r="I19" s="2">
        <f>SUM(D19:H19)</f>
        <v>88</v>
      </c>
      <c r="J19" s="2">
        <f>(D19*180)+((F19+H19)*300)</f>
        <v>24720</v>
      </c>
    </row>
    <row r="20" spans="1:10" ht="31.5" thickBot="1">
      <c r="A20" s="2"/>
      <c r="B20" s="2"/>
      <c r="C20" s="2"/>
      <c r="D20" s="2"/>
      <c r="E20" s="2"/>
      <c r="F20" s="2"/>
      <c r="G20" s="2" t="s">
        <v>34</v>
      </c>
      <c r="H20" s="3">
        <f>(I17*100)/I18</f>
        <v>59.45945945945946</v>
      </c>
      <c r="I20" s="2"/>
      <c r="J20" s="2"/>
    </row>
    <row r="21" spans="1:10" ht="16.5" thickBot="1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31.5" thickBot="1">
      <c r="A22" s="2"/>
      <c r="B22" s="2" t="s">
        <v>35</v>
      </c>
      <c r="C22" s="3">
        <f>(C17*100)/I17</f>
        <v>10.227272727272727</v>
      </c>
      <c r="D22" s="3">
        <f>(D17*100)/I17</f>
        <v>5.6818181818181817</v>
      </c>
      <c r="E22" s="3">
        <f>(E17*100)/I17</f>
        <v>23.863636363636363</v>
      </c>
      <c r="F22" s="3">
        <f>(F17*100)/I17</f>
        <v>30.681818181818183</v>
      </c>
      <c r="G22" s="3">
        <f>(G17*100)/I17</f>
        <v>14.772727272727273</v>
      </c>
      <c r="H22" s="3">
        <f>(H17*100)/I17</f>
        <v>14.772727272727273</v>
      </c>
      <c r="I22" s="2">
        <f>SUM(C22:H22)</f>
        <v>100</v>
      </c>
      <c r="J22" s="2"/>
    </row>
    <row r="23" spans="1:10" ht="16.5" thickBot="1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6.5" thickBot="1">
      <c r="A24" s="2"/>
      <c r="B24" s="2" t="s">
        <v>36</v>
      </c>
      <c r="C24" s="3">
        <f>(D19*100)/I17</f>
        <v>15.909090909090908</v>
      </c>
      <c r="D24" s="2"/>
      <c r="E24" s="2"/>
      <c r="F24" s="2"/>
      <c r="G24" s="2"/>
      <c r="H24" s="2"/>
      <c r="I24" s="2"/>
      <c r="J24" s="2"/>
    </row>
    <row r="25" spans="1:10" ht="31.5" thickBot="1">
      <c r="A25" s="2"/>
      <c r="B25" s="2" t="s">
        <v>37</v>
      </c>
      <c r="C25" s="3">
        <f>(F19*100)/I17</f>
        <v>54.545454545454547</v>
      </c>
      <c r="D25" s="2"/>
      <c r="E25" s="2"/>
      <c r="F25" s="2"/>
      <c r="G25" s="2"/>
      <c r="H25" s="2"/>
      <c r="I25" s="2"/>
      <c r="J25" s="2"/>
    </row>
    <row r="26" spans="1:10" ht="31.5" thickBot="1">
      <c r="A26" s="2"/>
      <c r="B26" s="2" t="s">
        <v>38</v>
      </c>
      <c r="C26" s="3">
        <f>(H19*100)/I17</f>
        <v>29.545454545454547</v>
      </c>
      <c r="D26" s="3">
        <f>SUM(C24:C26)</f>
        <v>100</v>
      </c>
      <c r="E26" s="2"/>
      <c r="F26" s="2"/>
      <c r="G26" s="2"/>
      <c r="H26" s="2"/>
      <c r="I26" s="2"/>
      <c r="J26" s="1"/>
    </row>
  </sheetData>
  <mergeCells count="1">
    <mergeCell ref="A2:B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Kristin</cp:lastModifiedBy>
  <dcterms:created xsi:type="dcterms:W3CDTF">2015-04-08T18:23:57Z</dcterms:created>
  <dcterms:modified xsi:type="dcterms:W3CDTF">2016-02-01T19:46:31Z</dcterms:modified>
</cp:coreProperties>
</file>